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<sst xmlns="http://schemas.openxmlformats.org/spreadsheetml/2006/main" count="152" uniqueCount="135">
  <si>
    <t xml:space="preserve">           ИСПОЛНЕНИЕ РАЙОННОГО БЮДЖЕТА</t>
  </si>
  <si>
    <t xml:space="preserve">                                по состоянию на 01.08.2013 г.</t>
  </si>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</sst>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5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5" fontId="1" fillId="0" borderId="0" xfId="20" applyNumberFormat="1">
      <alignment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4" fillId="0" borderId="0" xfId="20" applyFont="1">
      <alignment/>
      <protection/>
    </xf>
    <xf numFmtId="165" fontId="3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5" fontId="3" fillId="0" borderId="3" xfId="20" applyNumberFormat="1" applyFont="1" applyBorder="1">
      <alignment/>
      <protection/>
    </xf>
    <xf numFmtId="164" fontId="3" fillId="0" borderId="3" xfId="20" applyFont="1" applyBorder="1">
      <alignment/>
      <protection/>
    </xf>
    <xf numFmtId="164" fontId="3" fillId="0" borderId="3" xfId="20" applyFont="1" applyBorder="1" applyAlignment="1">
      <alignment horizontal="center"/>
      <protection/>
    </xf>
    <xf numFmtId="165" fontId="1" fillId="0" borderId="1" xfId="20" applyNumberFormat="1" applyFont="1" applyBorder="1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Border="1">
      <alignment/>
      <protection/>
    </xf>
    <xf numFmtId="166" fontId="1" fillId="0" borderId="4" xfId="20" applyNumberFormat="1" applyBorder="1">
      <alignment/>
      <protection/>
    </xf>
    <xf numFmtId="167" fontId="1" fillId="0" borderId="1" xfId="20" applyNumberFormat="1" applyBorder="1">
      <alignment/>
      <protection/>
    </xf>
    <xf numFmtId="165" fontId="1" fillId="0" borderId="3" xfId="20" applyNumberFormat="1" applyBorder="1">
      <alignment/>
      <protection/>
    </xf>
    <xf numFmtId="164" fontId="1" fillId="0" borderId="3" xfId="20" applyFont="1" applyBorder="1">
      <alignment/>
      <protection/>
    </xf>
    <xf numFmtId="167" fontId="1" fillId="0" borderId="3" xfId="20" applyNumberFormat="1" applyBorder="1">
      <alignment/>
      <protection/>
    </xf>
    <xf numFmtId="167" fontId="1" fillId="0" borderId="5" xfId="20" applyNumberFormat="1" applyBorder="1">
      <alignment/>
      <protection/>
    </xf>
    <xf numFmtId="167" fontId="1" fillId="0" borderId="4" xfId="20" applyNumberFormat="1" applyBorder="1">
      <alignment/>
      <protection/>
    </xf>
    <xf numFmtId="165" fontId="1" fillId="0" borderId="2" xfId="20" applyNumberFormat="1" applyBorder="1">
      <alignment/>
      <protection/>
    </xf>
    <xf numFmtId="164" fontId="1" fillId="0" borderId="2" xfId="20" applyFont="1" applyBorder="1">
      <alignment/>
      <protection/>
    </xf>
    <xf numFmtId="167" fontId="1" fillId="0" borderId="2" xfId="20" applyNumberFormat="1" applyBorder="1">
      <alignment/>
      <protection/>
    </xf>
    <xf numFmtId="167" fontId="1" fillId="0" borderId="6" xfId="20" applyNumberFormat="1" applyBorder="1">
      <alignment/>
      <protection/>
    </xf>
    <xf numFmtId="164" fontId="1" fillId="0" borderId="2" xfId="20" applyFont="1" applyBorder="1" applyAlignment="1">
      <alignment wrapText="1"/>
      <protection/>
    </xf>
    <xf numFmtId="165" fontId="1" fillId="0" borderId="7" xfId="20" applyNumberFormat="1" applyFont="1" applyBorder="1">
      <alignment/>
      <protection/>
    </xf>
    <xf numFmtId="164" fontId="1" fillId="0" borderId="7" xfId="20" applyFont="1" applyBorder="1">
      <alignment/>
      <protection/>
    </xf>
    <xf numFmtId="167" fontId="1" fillId="0" borderId="7" xfId="20" applyNumberFormat="1" applyBorder="1">
      <alignment/>
      <protection/>
    </xf>
    <xf numFmtId="167" fontId="1" fillId="0" borderId="8" xfId="20" applyNumberFormat="1" applyBorder="1">
      <alignment/>
      <protection/>
    </xf>
    <xf numFmtId="167" fontId="1" fillId="0" borderId="0" xfId="20" applyNumberFormat="1" applyFill="1" applyBorder="1">
      <alignment/>
      <protection/>
    </xf>
    <xf numFmtId="165" fontId="1" fillId="0" borderId="7" xfId="20" applyNumberFormat="1" applyFont="1" applyBorder="1" applyAlignment="1">
      <alignment vertical="top"/>
      <protection/>
    </xf>
    <xf numFmtId="164" fontId="1" fillId="0" borderId="7" xfId="20" applyFont="1" applyBorder="1" applyAlignment="1">
      <alignment horizontal="justify"/>
      <protection/>
    </xf>
    <xf numFmtId="165" fontId="1" fillId="2" borderId="2" xfId="20" applyNumberFormat="1" applyFont="1" applyFill="1" applyBorder="1">
      <alignment/>
      <protection/>
    </xf>
    <xf numFmtId="164" fontId="3" fillId="0" borderId="7" xfId="20" applyFont="1" applyBorder="1">
      <alignment/>
      <protection/>
    </xf>
    <xf numFmtId="167" fontId="3" fillId="0" borderId="7" xfId="20" applyNumberFormat="1" applyFont="1" applyBorder="1">
      <alignment/>
      <protection/>
    </xf>
    <xf numFmtId="164" fontId="3" fillId="0" borderId="7" xfId="20" applyFont="1" applyFill="1" applyBorder="1">
      <alignment/>
      <protection/>
    </xf>
    <xf numFmtId="167" fontId="3" fillId="0" borderId="1" xfId="20" applyNumberFormat="1" applyFont="1" applyBorder="1">
      <alignment/>
      <protection/>
    </xf>
    <xf numFmtId="164" fontId="1" fillId="0" borderId="1" xfId="20" applyFont="1" applyFill="1" applyBorder="1">
      <alignment/>
      <protection/>
    </xf>
    <xf numFmtId="167" fontId="1" fillId="0" borderId="7" xfId="20" applyNumberFormat="1" applyFont="1" applyBorder="1">
      <alignment/>
      <protection/>
    </xf>
    <xf numFmtId="164" fontId="1" fillId="0" borderId="7" xfId="20" applyFont="1" applyFill="1" applyBorder="1">
      <alignment/>
      <protection/>
    </xf>
    <xf numFmtId="167" fontId="1" fillId="0" borderId="3" xfId="20" applyNumberFormat="1" applyFont="1" applyBorder="1">
      <alignment/>
      <protection/>
    </xf>
    <xf numFmtId="164" fontId="1" fillId="0" borderId="7" xfId="20" applyFont="1" applyFill="1" applyBorder="1" applyAlignment="1">
      <alignment horizontal="justify"/>
      <protection/>
    </xf>
    <xf numFmtId="164" fontId="3" fillId="0" borderId="1" xfId="20" applyFont="1" applyFill="1" applyBorder="1" applyAlignment="1">
      <alignment horizontal="center"/>
      <protection/>
    </xf>
    <xf numFmtId="164" fontId="3" fillId="0" borderId="2" xfId="20" applyFont="1" applyFill="1" applyBorder="1" applyAlignment="1">
      <alignment horizontal="center"/>
      <protection/>
    </xf>
    <xf numFmtId="164" fontId="3" fillId="0" borderId="7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7" fontId="3" fillId="0" borderId="2" xfId="20" applyNumberFormat="1" applyFont="1" applyBorder="1">
      <alignment/>
      <protection/>
    </xf>
    <xf numFmtId="164" fontId="1" fillId="0" borderId="3" xfId="20" applyBorder="1" applyAlignment="1">
      <alignment horizontal="center"/>
      <protection/>
    </xf>
    <xf numFmtId="167" fontId="1" fillId="0" borderId="1" xfId="20" applyNumberFormat="1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4" fontId="1" fillId="0" borderId="7" xfId="20" applyFont="1" applyBorder="1" applyAlignment="1">
      <alignment wrapText="1"/>
      <protection/>
    </xf>
    <xf numFmtId="164" fontId="3" fillId="0" borderId="7" xfId="20" applyFont="1" applyBorder="1" applyAlignment="1">
      <alignment wrapText="1"/>
      <protection/>
    </xf>
    <xf numFmtId="167" fontId="1" fillId="0" borderId="7" xfId="20" applyNumberForma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2"/>
  <sheetViews>
    <sheetView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52" sqref="E5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4.25">
      <c r="B5" s="4" t="s">
        <v>1</v>
      </c>
    </row>
    <row r="6" ht="12.75">
      <c r="E6" s="5"/>
    </row>
    <row r="7" spans="1:5" ht="17.25">
      <c r="A7" s="6" t="s">
        <v>2</v>
      </c>
      <c r="E7" s="7" t="s">
        <v>3</v>
      </c>
    </row>
    <row r="8" spans="1:6" ht="12.7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</row>
    <row r="9" spans="1:6" ht="12.75">
      <c r="A9" s="10"/>
      <c r="B9" s="11"/>
      <c r="C9" s="12" t="s">
        <v>10</v>
      </c>
      <c r="D9" s="12" t="s">
        <v>11</v>
      </c>
      <c r="E9" s="12" t="s">
        <v>12</v>
      </c>
      <c r="F9" s="12" t="s">
        <v>13</v>
      </c>
    </row>
    <row r="10" spans="1:6" ht="12.75">
      <c r="A10" s="10"/>
      <c r="B10" s="11"/>
      <c r="C10" s="12" t="s">
        <v>14</v>
      </c>
      <c r="D10" s="12" t="s">
        <v>15</v>
      </c>
      <c r="E10" s="12"/>
      <c r="F10" s="12" t="s">
        <v>16</v>
      </c>
    </row>
    <row r="11" spans="1:8" ht="12.75">
      <c r="A11" s="10"/>
      <c r="B11" s="11"/>
      <c r="C11" s="12" t="s">
        <v>17</v>
      </c>
      <c r="D11" s="12" t="s">
        <v>17</v>
      </c>
      <c r="E11" s="12"/>
      <c r="F11" s="12" t="s">
        <v>18</v>
      </c>
      <c r="H11" s="13"/>
    </row>
    <row r="12" spans="1:8" ht="12.75">
      <c r="A12" s="14"/>
      <c r="B12" s="15"/>
      <c r="C12" s="16"/>
      <c r="D12" s="16"/>
      <c r="E12" s="15"/>
      <c r="F12" s="16" t="s">
        <v>19</v>
      </c>
      <c r="H12" s="13"/>
    </row>
    <row r="13" spans="1:8" ht="12.75">
      <c r="A13" s="17" t="s">
        <v>20</v>
      </c>
      <c r="B13" s="18" t="s">
        <v>21</v>
      </c>
      <c r="C13" s="19"/>
      <c r="D13" s="19"/>
      <c r="E13" s="20"/>
      <c r="F13" s="21"/>
      <c r="H13" s="13"/>
    </row>
    <row r="14" spans="1:8" ht="12.75">
      <c r="A14" s="22"/>
      <c r="B14" s="23" t="s">
        <v>22</v>
      </c>
      <c r="C14" s="24">
        <v>14198.4</v>
      </c>
      <c r="D14" s="24">
        <v>14198.4</v>
      </c>
      <c r="E14" s="25">
        <v>8304</v>
      </c>
      <c r="F14" s="24">
        <f>SUM(E14/D14*100)</f>
        <v>58.48546315077755</v>
      </c>
      <c r="H14" s="13"/>
    </row>
    <row r="15" spans="1:8" ht="12.75">
      <c r="A15" s="17" t="s">
        <v>23</v>
      </c>
      <c r="B15" s="18" t="s">
        <v>24</v>
      </c>
      <c r="C15" s="21"/>
      <c r="D15" s="21"/>
      <c r="E15" s="26"/>
      <c r="F15" s="21"/>
      <c r="H15" s="13"/>
    </row>
    <row r="16" spans="1:8" ht="12.75">
      <c r="A16" s="27"/>
      <c r="B16" s="28" t="s">
        <v>25</v>
      </c>
      <c r="C16" s="29"/>
      <c r="D16" s="29"/>
      <c r="E16" s="30"/>
      <c r="F16" s="29"/>
      <c r="H16" s="13"/>
    </row>
    <row r="17" spans="1:8" ht="12.75">
      <c r="A17" s="22"/>
      <c r="B17" s="23" t="s">
        <v>26</v>
      </c>
      <c r="C17" s="24">
        <v>2137</v>
      </c>
      <c r="D17" s="24">
        <v>2137</v>
      </c>
      <c r="E17" s="25">
        <v>1637</v>
      </c>
      <c r="F17" s="24">
        <f>SUM(E17/D17*100)</f>
        <v>76.60271408516613</v>
      </c>
      <c r="H17" s="13"/>
    </row>
    <row r="18" spans="1:8" ht="12.75">
      <c r="A18" s="17" t="s">
        <v>27</v>
      </c>
      <c r="B18" s="18" t="s">
        <v>28</v>
      </c>
      <c r="C18" s="21"/>
      <c r="D18" s="21"/>
      <c r="E18" s="26"/>
      <c r="F18" s="21"/>
      <c r="H18" s="13"/>
    </row>
    <row r="19" spans="1:8" ht="14.25">
      <c r="A19" s="22"/>
      <c r="B19" s="23" t="s">
        <v>29</v>
      </c>
      <c r="C19" s="24">
        <v>103.5</v>
      </c>
      <c r="D19" s="24">
        <v>103.5</v>
      </c>
      <c r="E19" s="25">
        <v>59.4</v>
      </c>
      <c r="F19" s="24">
        <f>SUM(E19/D19*100)</f>
        <v>57.391304347826086</v>
      </c>
      <c r="H19" s="13"/>
    </row>
    <row r="20" spans="1:8" ht="38.25">
      <c r="A20" s="27" t="s">
        <v>30</v>
      </c>
      <c r="B20" s="31" t="s">
        <v>31</v>
      </c>
      <c r="C20" s="29">
        <v>0</v>
      </c>
      <c r="D20" s="29">
        <v>0</v>
      </c>
      <c r="E20" s="30">
        <v>3.4</v>
      </c>
      <c r="F20" s="29"/>
      <c r="H20" s="13"/>
    </row>
    <row r="21" spans="1:8" ht="12.75">
      <c r="A21" s="32" t="s">
        <v>32</v>
      </c>
      <c r="B21" s="33" t="s">
        <v>33</v>
      </c>
      <c r="C21" s="34">
        <v>372</v>
      </c>
      <c r="D21" s="34">
        <v>372</v>
      </c>
      <c r="E21" s="35">
        <v>153.6</v>
      </c>
      <c r="F21" s="34">
        <f>SUM(E21/D21*100)</f>
        <v>41.29032258064516</v>
      </c>
      <c r="G21" s="5"/>
      <c r="H21" s="13"/>
    </row>
    <row r="22" spans="1:8" ht="12.75">
      <c r="A22" s="17" t="s">
        <v>34</v>
      </c>
      <c r="B22" s="18" t="s">
        <v>35</v>
      </c>
      <c r="C22" s="21"/>
      <c r="D22" s="21"/>
      <c r="E22" s="26"/>
      <c r="F22" s="21"/>
      <c r="H22" s="13"/>
    </row>
    <row r="23" spans="1:8" ht="12.75">
      <c r="A23" s="27"/>
      <c r="B23" s="28" t="s">
        <v>36</v>
      </c>
      <c r="C23" s="29"/>
      <c r="D23" s="29"/>
      <c r="E23" s="30"/>
      <c r="F23" s="29"/>
      <c r="H23" s="13"/>
    </row>
    <row r="24" spans="1:8" ht="12.75">
      <c r="A24" s="22"/>
      <c r="B24" s="23" t="s">
        <v>37</v>
      </c>
      <c r="C24" s="24">
        <v>0</v>
      </c>
      <c r="D24" s="24">
        <v>0</v>
      </c>
      <c r="E24" s="25">
        <v>2.4</v>
      </c>
      <c r="F24" s="24"/>
      <c r="H24" s="13"/>
    </row>
    <row r="25" spans="1:8" ht="12.75">
      <c r="A25" s="17" t="s">
        <v>38</v>
      </c>
      <c r="B25" s="18" t="s">
        <v>39</v>
      </c>
      <c r="C25" s="21"/>
      <c r="D25" s="21"/>
      <c r="E25" s="26"/>
      <c r="F25" s="21"/>
      <c r="H25" s="13"/>
    </row>
    <row r="26" spans="1:8" ht="12.75">
      <c r="A26" s="27"/>
      <c r="B26" s="28" t="s">
        <v>40</v>
      </c>
      <c r="C26" s="29"/>
      <c r="D26" s="29"/>
      <c r="E26" s="30"/>
      <c r="F26" s="29"/>
      <c r="H26" s="13"/>
    </row>
    <row r="27" spans="1:8" ht="12.75">
      <c r="A27" s="27"/>
      <c r="B27" s="28" t="s">
        <v>41</v>
      </c>
      <c r="C27" s="29"/>
      <c r="D27" s="29"/>
      <c r="E27" s="30"/>
      <c r="F27" s="29"/>
      <c r="H27" s="13"/>
    </row>
    <row r="28" spans="1:8" ht="12.75">
      <c r="A28" s="22"/>
      <c r="B28" s="23" t="s">
        <v>42</v>
      </c>
      <c r="C28" s="24">
        <v>536.5</v>
      </c>
      <c r="D28" s="24">
        <v>572.5</v>
      </c>
      <c r="E28" s="25">
        <v>725.7</v>
      </c>
      <c r="F28" s="24">
        <f>SUM(E28/D28*100)</f>
        <v>126.75982532751094</v>
      </c>
      <c r="G28" s="36"/>
      <c r="H28" s="13"/>
    </row>
    <row r="29" spans="1:8" ht="51" customHeight="1">
      <c r="A29" s="37" t="s">
        <v>43</v>
      </c>
      <c r="B29" s="38" t="s">
        <v>44</v>
      </c>
      <c r="C29" s="34">
        <v>521.5</v>
      </c>
      <c r="D29" s="34">
        <v>485.5</v>
      </c>
      <c r="E29" s="34">
        <v>286.1</v>
      </c>
      <c r="F29" s="29">
        <f>SUM(E29/D29*100)</f>
        <v>58.92893923789908</v>
      </c>
      <c r="H29" s="13"/>
    </row>
    <row r="30" spans="1:8" ht="12.75">
      <c r="A30" s="17" t="s">
        <v>45</v>
      </c>
      <c r="B30" s="18" t="s">
        <v>46</v>
      </c>
      <c r="C30" s="21"/>
      <c r="D30" s="21"/>
      <c r="E30" s="26"/>
      <c r="F30" s="21"/>
      <c r="H30" s="13"/>
    </row>
    <row r="31" spans="1:8" ht="12.75">
      <c r="A31" s="22"/>
      <c r="B31" s="23" t="s">
        <v>47</v>
      </c>
      <c r="C31" s="24">
        <v>404.2</v>
      </c>
      <c r="D31" s="24">
        <v>404.2</v>
      </c>
      <c r="E31" s="25">
        <v>138</v>
      </c>
      <c r="F31" s="24">
        <f>SUM(E31/D31*100)</f>
        <v>34.14151410192974</v>
      </c>
      <c r="H31" s="13"/>
    </row>
    <row r="32" spans="1:8" ht="12.75">
      <c r="A32" s="27" t="s">
        <v>48</v>
      </c>
      <c r="B32" s="28" t="s">
        <v>49</v>
      </c>
      <c r="C32" s="29">
        <v>5145.1</v>
      </c>
      <c r="D32" s="29">
        <v>5155.1</v>
      </c>
      <c r="E32" s="30">
        <v>2229.9</v>
      </c>
      <c r="F32" s="24">
        <f>SUM(E32/D32*100)</f>
        <v>43.25619289635507</v>
      </c>
      <c r="H32" s="13"/>
    </row>
    <row r="33" spans="1:8" ht="12.75">
      <c r="A33" s="17" t="s">
        <v>50</v>
      </c>
      <c r="B33" s="18" t="s">
        <v>51</v>
      </c>
      <c r="C33" s="21"/>
      <c r="D33" s="21"/>
      <c r="E33" s="26"/>
      <c r="F33" s="21"/>
      <c r="H33" s="13"/>
    </row>
    <row r="34" spans="1:8" ht="12.75">
      <c r="A34" s="27"/>
      <c r="B34" s="28" t="s">
        <v>52</v>
      </c>
      <c r="C34" s="29"/>
      <c r="D34" s="29"/>
      <c r="E34" s="30"/>
      <c r="F34" s="29"/>
      <c r="H34" s="13"/>
    </row>
    <row r="35" spans="1:8" ht="12.75">
      <c r="A35" s="27"/>
      <c r="B35" s="28" t="s">
        <v>41</v>
      </c>
      <c r="C35" s="29"/>
      <c r="D35" s="29"/>
      <c r="E35" s="30"/>
      <c r="F35" s="29"/>
      <c r="H35" s="13"/>
    </row>
    <row r="36" spans="1:8" ht="12.75">
      <c r="A36" s="22"/>
      <c r="B36" s="23" t="s">
        <v>42</v>
      </c>
      <c r="C36" s="24">
        <v>50</v>
      </c>
      <c r="D36" s="24">
        <v>50</v>
      </c>
      <c r="E36" s="25">
        <v>5.6</v>
      </c>
      <c r="F36" s="24">
        <f>SUM(E36/D36*100)</f>
        <v>11.2</v>
      </c>
      <c r="H36" s="13"/>
    </row>
    <row r="37" spans="1:8" ht="12.75">
      <c r="A37" s="39" t="s">
        <v>53</v>
      </c>
      <c r="B37" s="28" t="s">
        <v>54</v>
      </c>
      <c r="C37" s="29"/>
      <c r="D37" s="29"/>
      <c r="E37" s="30"/>
      <c r="F37" s="21"/>
      <c r="H37" s="13"/>
    </row>
    <row r="38" spans="1:8" ht="12.75">
      <c r="A38" s="39"/>
      <c r="B38" s="28" t="s">
        <v>55</v>
      </c>
      <c r="C38" s="29"/>
      <c r="D38" s="29"/>
      <c r="E38" s="30"/>
      <c r="F38" s="29"/>
      <c r="H38" s="13"/>
    </row>
    <row r="39" spans="1:8" ht="12.75">
      <c r="A39" s="39"/>
      <c r="B39" s="28" t="s">
        <v>56</v>
      </c>
      <c r="C39" s="29"/>
      <c r="D39" s="29"/>
      <c r="E39" s="30"/>
      <c r="F39" s="29"/>
      <c r="H39" s="13"/>
    </row>
    <row r="40" spans="1:8" ht="12.75">
      <c r="A40" s="39"/>
      <c r="B40" s="28" t="s">
        <v>57</v>
      </c>
      <c r="C40" s="29">
        <v>60</v>
      </c>
      <c r="D40" s="29">
        <v>60</v>
      </c>
      <c r="E40" s="30">
        <v>131.1</v>
      </c>
      <c r="F40" s="24">
        <f>SUM(E40/D40*100)</f>
        <v>218.5</v>
      </c>
      <c r="G40" s="36"/>
      <c r="H40" s="13"/>
    </row>
    <row r="41" spans="1:8" ht="14.25">
      <c r="A41" s="17" t="s">
        <v>58</v>
      </c>
      <c r="B41" s="18" t="s">
        <v>59</v>
      </c>
      <c r="C41" s="21"/>
      <c r="D41" s="21"/>
      <c r="E41" s="26"/>
      <c r="F41" s="21"/>
      <c r="H41" s="13"/>
    </row>
    <row r="42" spans="1:8" ht="12.75">
      <c r="A42" s="22"/>
      <c r="B42" s="23" t="s">
        <v>60</v>
      </c>
      <c r="C42" s="24">
        <v>281</v>
      </c>
      <c r="D42" s="24">
        <v>281</v>
      </c>
      <c r="E42" s="25">
        <v>247.4</v>
      </c>
      <c r="F42" s="24">
        <f>SUM(E42/D42*100)</f>
        <v>88.04270462633453</v>
      </c>
      <c r="H42" s="13"/>
    </row>
    <row r="43" spans="1:8" ht="12.75">
      <c r="A43" s="22" t="s">
        <v>61</v>
      </c>
      <c r="B43" s="23" t="s">
        <v>62</v>
      </c>
      <c r="C43" s="24">
        <v>0</v>
      </c>
      <c r="D43" s="24">
        <v>0</v>
      </c>
      <c r="E43" s="24">
        <v>0</v>
      </c>
      <c r="F43" s="24"/>
      <c r="H43" s="13"/>
    </row>
    <row r="44" spans="1:8" ht="14.25">
      <c r="A44" s="22" t="s">
        <v>63</v>
      </c>
      <c r="B44" s="23" t="s">
        <v>64</v>
      </c>
      <c r="C44" s="24">
        <v>0</v>
      </c>
      <c r="D44" s="24">
        <v>25.3</v>
      </c>
      <c r="E44" s="24">
        <v>25.2</v>
      </c>
      <c r="F44" s="24">
        <f>SUM(E44/D44*100)</f>
        <v>99.60474308300394</v>
      </c>
      <c r="H44" s="13"/>
    </row>
    <row r="45" spans="1:8" ht="12.75">
      <c r="A45" s="32"/>
      <c r="B45" s="40" t="s">
        <v>65</v>
      </c>
      <c r="C45" s="41">
        <f>SUM(C13:C44)</f>
        <v>23809.199999999997</v>
      </c>
      <c r="D45" s="41">
        <f>SUM(D13:D44)</f>
        <v>23844.5</v>
      </c>
      <c r="E45" s="41">
        <f>SUM(E13:E44)</f>
        <v>13948.8</v>
      </c>
      <c r="F45" s="41">
        <f>SUM(E45/D45*100)</f>
        <v>58.49902493237435</v>
      </c>
      <c r="H45" s="13"/>
    </row>
    <row r="46" spans="1:8" ht="12.75">
      <c r="A46" s="32" t="s">
        <v>66</v>
      </c>
      <c r="B46" s="42" t="s">
        <v>67</v>
      </c>
      <c r="C46" s="41">
        <f>SUM(C47:C51)</f>
        <v>106472.6</v>
      </c>
      <c r="D46" s="41">
        <f>SUM(D47:D51)</f>
        <v>118103.7</v>
      </c>
      <c r="E46" s="41">
        <f>SUM(E47:E51)</f>
        <v>73466.7</v>
      </c>
      <c r="F46" s="43">
        <f>SUM(E46/D46*100)</f>
        <v>62.20524843844858</v>
      </c>
      <c r="H46" s="13"/>
    </row>
    <row r="47" spans="1:8" ht="12.75">
      <c r="A47" s="17" t="s">
        <v>68</v>
      </c>
      <c r="B47" s="44" t="s">
        <v>69</v>
      </c>
      <c r="C47" s="21">
        <v>59973.1</v>
      </c>
      <c r="D47" s="21">
        <v>59973.1</v>
      </c>
      <c r="E47" s="26">
        <v>34984.2</v>
      </c>
      <c r="F47" s="45">
        <f>SUM(E47/D47*100)</f>
        <v>58.33315269679239</v>
      </c>
      <c r="H47" s="13"/>
    </row>
    <row r="48" spans="1:8" ht="12.75">
      <c r="A48" s="32" t="s">
        <v>70</v>
      </c>
      <c r="B48" s="46" t="s">
        <v>71</v>
      </c>
      <c r="C48" s="34">
        <v>1391.2</v>
      </c>
      <c r="D48" s="34">
        <v>9810.6</v>
      </c>
      <c r="E48" s="34">
        <v>8029.7</v>
      </c>
      <c r="F48" s="47">
        <f>SUM(E48/D48*100)</f>
        <v>81.84718569710313</v>
      </c>
      <c r="H48" s="13"/>
    </row>
    <row r="49" spans="1:8" ht="12.75">
      <c r="A49" s="32" t="s">
        <v>72</v>
      </c>
      <c r="B49" s="46" t="s">
        <v>73</v>
      </c>
      <c r="C49" s="34">
        <v>45108.3</v>
      </c>
      <c r="D49" s="34">
        <v>48308.1</v>
      </c>
      <c r="E49" s="34">
        <v>30449.6</v>
      </c>
      <c r="F49" s="47">
        <f>SUM(E49/D49*100)</f>
        <v>63.03207950633537</v>
      </c>
      <c r="H49" s="13"/>
    </row>
    <row r="50" spans="1:8" ht="12.75">
      <c r="A50" s="32" t="s">
        <v>74</v>
      </c>
      <c r="B50" s="46" t="s">
        <v>75</v>
      </c>
      <c r="C50" s="34">
        <v>0</v>
      </c>
      <c r="D50" s="34">
        <v>70</v>
      </c>
      <c r="E50" s="34">
        <v>61.3</v>
      </c>
      <c r="F50" s="47">
        <f>SUM(E50/D50*100)</f>
        <v>87.57142857142857</v>
      </c>
      <c r="H50" s="13"/>
    </row>
    <row r="51" spans="1:8" ht="26.25">
      <c r="A51" s="32" t="s">
        <v>76</v>
      </c>
      <c r="B51" s="48" t="s">
        <v>77</v>
      </c>
      <c r="C51" s="34">
        <v>0</v>
      </c>
      <c r="D51" s="34">
        <v>-58.1</v>
      </c>
      <c r="E51" s="34">
        <v>-58.1</v>
      </c>
      <c r="F51" s="47"/>
      <c r="H51" s="13"/>
    </row>
    <row r="52" spans="1:6" ht="12.75">
      <c r="A52" s="32" t="s">
        <v>78</v>
      </c>
      <c r="B52" s="42" t="s">
        <v>79</v>
      </c>
      <c r="C52" s="41">
        <f>SUM(C45:C46)</f>
        <v>130281.8</v>
      </c>
      <c r="D52" s="41">
        <f>SUM(D45,D46)</f>
        <v>141948.2</v>
      </c>
      <c r="E52" s="41">
        <f>SUM(E45,E46)</f>
        <v>87415.5</v>
      </c>
      <c r="F52" s="41">
        <f>SUM(E52/D52*100)</f>
        <v>61.582675933897015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workbookViewId="0" topLeftCell="A8">
      <selection activeCell="E40" sqref="E40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80</v>
      </c>
      <c r="B2" s="4"/>
    </row>
    <row r="3" spans="1:2" ht="12.75">
      <c r="A3" s="1"/>
      <c r="B3" s="4"/>
    </row>
    <row r="4" ht="12.75">
      <c r="E4" s="7" t="s">
        <v>3</v>
      </c>
    </row>
    <row r="5" spans="1:6" ht="12.75">
      <c r="A5" s="49" t="s">
        <v>81</v>
      </c>
      <c r="B5" s="49" t="s">
        <v>5</v>
      </c>
      <c r="C5" s="49" t="s">
        <v>6</v>
      </c>
      <c r="D5" s="49" t="s">
        <v>7</v>
      </c>
      <c r="E5" s="49" t="s">
        <v>8</v>
      </c>
      <c r="F5" s="49" t="s">
        <v>9</v>
      </c>
    </row>
    <row r="6" spans="1:6" ht="12.75">
      <c r="A6" s="50" t="s">
        <v>82</v>
      </c>
      <c r="B6" s="12" t="s">
        <v>83</v>
      </c>
      <c r="C6" s="50" t="s">
        <v>10</v>
      </c>
      <c r="D6" s="50" t="s">
        <v>84</v>
      </c>
      <c r="E6" s="50" t="s">
        <v>12</v>
      </c>
      <c r="F6" s="50" t="s">
        <v>13</v>
      </c>
    </row>
    <row r="7" spans="1:6" ht="12.75">
      <c r="A7" s="28"/>
      <c r="B7" s="28"/>
      <c r="C7" s="12" t="s">
        <v>14</v>
      </c>
      <c r="D7" s="12" t="s">
        <v>85</v>
      </c>
      <c r="E7" s="28"/>
      <c r="F7" s="12" t="s">
        <v>16</v>
      </c>
    </row>
    <row r="8" spans="1:6" ht="12.75">
      <c r="A8" s="28"/>
      <c r="B8" s="28"/>
      <c r="C8" s="12" t="s">
        <v>17</v>
      </c>
      <c r="D8" s="28"/>
      <c r="E8" s="28"/>
      <c r="F8" s="12" t="s">
        <v>18</v>
      </c>
    </row>
    <row r="9" spans="1:6" ht="12.75">
      <c r="A9" s="23"/>
      <c r="B9" s="23"/>
      <c r="C9" s="16"/>
      <c r="D9" s="23"/>
      <c r="E9" s="23"/>
      <c r="F9" s="16" t="s">
        <v>19</v>
      </c>
    </row>
    <row r="10" spans="1:6" ht="12.75">
      <c r="A10" s="51" t="s">
        <v>86</v>
      </c>
      <c r="B10" s="40" t="s">
        <v>87</v>
      </c>
      <c r="C10" s="41">
        <f>SUM(C11:C18)</f>
        <v>22794.899999999998</v>
      </c>
      <c r="D10" s="41">
        <f>SUM(D11:D18)</f>
        <v>22608.5</v>
      </c>
      <c r="E10" s="41">
        <f>SUM(E11:E18)</f>
        <v>12521.8</v>
      </c>
      <c r="F10" s="43">
        <f>SUM(E10/D10*100)</f>
        <v>55.385363911803076</v>
      </c>
    </row>
    <row r="11" spans="1:6" ht="12.75">
      <c r="A11" s="52" t="s">
        <v>88</v>
      </c>
      <c r="B11" s="28" t="s">
        <v>89</v>
      </c>
      <c r="C11" s="29"/>
      <c r="D11" s="29"/>
      <c r="E11" s="30"/>
      <c r="F11" s="43"/>
    </row>
    <row r="12" spans="1:6" ht="12.75">
      <c r="A12" s="52"/>
      <c r="B12" s="28" t="s">
        <v>90</v>
      </c>
      <c r="C12" s="29">
        <v>4.5</v>
      </c>
      <c r="D12" s="29">
        <v>4.5</v>
      </c>
      <c r="E12" s="30">
        <v>0</v>
      </c>
      <c r="F12" s="47">
        <v>0</v>
      </c>
    </row>
    <row r="13" spans="1:6" ht="12.75">
      <c r="A13" s="53" t="s">
        <v>91</v>
      </c>
      <c r="B13" s="18" t="s">
        <v>92</v>
      </c>
      <c r="C13" s="21"/>
      <c r="D13" s="21"/>
      <c r="E13" s="21"/>
      <c r="F13" s="54"/>
    </row>
    <row r="14" spans="1:6" ht="12.75">
      <c r="A14" s="55"/>
      <c r="B14" s="23" t="s">
        <v>93</v>
      </c>
      <c r="C14" s="24">
        <v>17506.7</v>
      </c>
      <c r="D14" s="24">
        <v>17506</v>
      </c>
      <c r="E14" s="24">
        <v>10088.8</v>
      </c>
      <c r="F14" s="47">
        <f>SUM(E14/D14*100)</f>
        <v>57.630526676568024</v>
      </c>
    </row>
    <row r="15" spans="1:6" ht="12.75">
      <c r="A15" s="53" t="s">
        <v>94</v>
      </c>
      <c r="B15" s="18" t="s">
        <v>95</v>
      </c>
      <c r="C15" s="21"/>
      <c r="D15" s="21"/>
      <c r="E15" s="21"/>
      <c r="F15" s="56"/>
    </row>
    <row r="16" spans="1:6" ht="12.75">
      <c r="A16" s="55"/>
      <c r="B16" s="23" t="s">
        <v>96</v>
      </c>
      <c r="C16" s="24">
        <v>3477.6</v>
      </c>
      <c r="D16" s="24">
        <v>3477.6</v>
      </c>
      <c r="E16" s="24">
        <v>2010.6</v>
      </c>
      <c r="F16" s="47">
        <f>SUM(E16/D16*100)</f>
        <v>57.81573498964803</v>
      </c>
    </row>
    <row r="17" spans="1:6" ht="14.25">
      <c r="A17" s="57" t="s">
        <v>97</v>
      </c>
      <c r="B17" s="33" t="s">
        <v>98</v>
      </c>
      <c r="C17" s="34">
        <v>200</v>
      </c>
      <c r="D17" s="34">
        <v>28.5</v>
      </c>
      <c r="E17" s="34">
        <v>0</v>
      </c>
      <c r="F17" s="45"/>
    </row>
    <row r="18" spans="1:6" ht="12.75">
      <c r="A18" s="57" t="s">
        <v>99</v>
      </c>
      <c r="B18" s="33" t="s">
        <v>100</v>
      </c>
      <c r="C18" s="34">
        <v>1606.1</v>
      </c>
      <c r="D18" s="34">
        <v>1591.9</v>
      </c>
      <c r="E18" s="34">
        <v>422.4</v>
      </c>
      <c r="F18" s="56">
        <f>SUM(E18/D18*100)</f>
        <v>26.534330045857146</v>
      </c>
    </row>
    <row r="19" spans="1:6" ht="12.75">
      <c r="A19" s="51" t="s">
        <v>101</v>
      </c>
      <c r="B19" s="40" t="s">
        <v>102</v>
      </c>
      <c r="C19" s="41">
        <f>SUM(C20:C23)</f>
        <v>3166.8</v>
      </c>
      <c r="D19" s="41">
        <f>SUM(D20:D23)</f>
        <v>5147.6</v>
      </c>
      <c r="E19" s="41">
        <f>SUM(E20:E23)</f>
        <v>2047.3</v>
      </c>
      <c r="F19" s="41">
        <f>SUM(E19/D19*100)</f>
        <v>39.771932551091766</v>
      </c>
    </row>
    <row r="20" spans="1:6" ht="12.75">
      <c r="A20" s="57" t="s">
        <v>103</v>
      </c>
      <c r="B20" s="33" t="s">
        <v>104</v>
      </c>
      <c r="C20" s="34">
        <v>1696.8</v>
      </c>
      <c r="D20" s="34">
        <v>2136.8</v>
      </c>
      <c r="E20" s="34">
        <v>888.8</v>
      </c>
      <c r="F20" s="45">
        <f>SUM(E20/D20*100)</f>
        <v>41.59490827405465</v>
      </c>
    </row>
    <row r="21" spans="1:6" ht="12.75">
      <c r="A21" s="57" t="s">
        <v>105</v>
      </c>
      <c r="B21" s="33" t="s">
        <v>106</v>
      </c>
      <c r="C21" s="34">
        <v>700</v>
      </c>
      <c r="D21" s="34">
        <v>1169.3</v>
      </c>
      <c r="E21" s="34">
        <v>510</v>
      </c>
      <c r="F21" s="45">
        <f>SUM(E21/D21*100)</f>
        <v>43.615838535876165</v>
      </c>
    </row>
    <row r="22" spans="1:6" ht="12.75">
      <c r="A22" s="57" t="s">
        <v>107</v>
      </c>
      <c r="B22" s="33" t="s">
        <v>108</v>
      </c>
      <c r="C22" s="34">
        <v>500</v>
      </c>
      <c r="D22" s="34">
        <v>1571.5</v>
      </c>
      <c r="E22" s="34">
        <v>571.5</v>
      </c>
      <c r="F22" s="45">
        <f>SUM(E22/D22*100)</f>
        <v>36.36652879414572</v>
      </c>
    </row>
    <row r="23" spans="1:6" ht="25.5">
      <c r="A23" s="57" t="s">
        <v>109</v>
      </c>
      <c r="B23" s="58" t="s">
        <v>110</v>
      </c>
      <c r="C23" s="34">
        <v>270</v>
      </c>
      <c r="D23" s="34">
        <v>270</v>
      </c>
      <c r="E23" s="34">
        <v>77</v>
      </c>
      <c r="F23" s="45">
        <f>SUM(E23/D23*100)</f>
        <v>28.51851851851852</v>
      </c>
    </row>
    <row r="24" spans="1:6" ht="14.25">
      <c r="A24" s="51" t="s">
        <v>111</v>
      </c>
      <c r="B24" s="59" t="s">
        <v>112</v>
      </c>
      <c r="C24" s="41">
        <f>C25</f>
        <v>133.5</v>
      </c>
      <c r="D24" s="41">
        <f>D25</f>
        <v>228.8</v>
      </c>
      <c r="E24" s="41">
        <f>E25</f>
        <v>228.7</v>
      </c>
      <c r="F24" s="45">
        <f>SUM(E24/D24*100)</f>
        <v>99.95629370629369</v>
      </c>
    </row>
    <row r="25" spans="1:6" ht="14.25">
      <c r="A25" s="57" t="s">
        <v>113</v>
      </c>
      <c r="B25" s="58" t="s">
        <v>114</v>
      </c>
      <c r="C25" s="34">
        <v>133.5</v>
      </c>
      <c r="D25" s="34">
        <v>228.8</v>
      </c>
      <c r="E25" s="34">
        <v>228.7</v>
      </c>
      <c r="F25" s="45">
        <f>SUM(E25/D25*100)</f>
        <v>99.95629370629369</v>
      </c>
    </row>
    <row r="26" spans="1:6" ht="12.75">
      <c r="A26" s="51" t="s">
        <v>115</v>
      </c>
      <c r="B26" s="40" t="s">
        <v>116</v>
      </c>
      <c r="C26" s="41">
        <f>SUM(C27:C31)</f>
        <v>98682.1</v>
      </c>
      <c r="D26" s="41">
        <f>SUM(D27:D31)</f>
        <v>109828.79999999999</v>
      </c>
      <c r="E26" s="41">
        <f>SUM(E27:E31)</f>
        <v>60790.9</v>
      </c>
      <c r="F26" s="41">
        <f>SUM(E26/D26*100)</f>
        <v>55.35060020686742</v>
      </c>
    </row>
    <row r="27" spans="1:6" ht="12.75">
      <c r="A27" s="57" t="s">
        <v>117</v>
      </c>
      <c r="B27" s="33" t="s">
        <v>118</v>
      </c>
      <c r="C27" s="34">
        <v>25140.6</v>
      </c>
      <c r="D27" s="34">
        <v>27751.2</v>
      </c>
      <c r="E27" s="34">
        <v>15516.9</v>
      </c>
      <c r="F27" s="45">
        <f>SUM(E27/D27*100)</f>
        <v>55.91433883940154</v>
      </c>
    </row>
    <row r="28" spans="1:6" ht="12.75">
      <c r="A28" s="57" t="s">
        <v>119</v>
      </c>
      <c r="B28" s="33" t="s">
        <v>120</v>
      </c>
      <c r="C28" s="34">
        <v>67614.4</v>
      </c>
      <c r="D28" s="34">
        <v>75532.9</v>
      </c>
      <c r="E28" s="34">
        <v>41507.4</v>
      </c>
      <c r="F28" s="45">
        <f>SUM(E28/D28*100)</f>
        <v>54.952742447330905</v>
      </c>
    </row>
    <row r="29" spans="1:6" ht="12.75">
      <c r="A29" s="53" t="s">
        <v>121</v>
      </c>
      <c r="B29" s="18" t="s">
        <v>122</v>
      </c>
      <c r="C29" s="21"/>
      <c r="D29" s="21"/>
      <c r="E29" s="21"/>
      <c r="F29" s="56"/>
    </row>
    <row r="30" spans="1:6" ht="12.75">
      <c r="A30" s="55"/>
      <c r="B30" s="23" t="s">
        <v>123</v>
      </c>
      <c r="C30" s="24">
        <v>550.8</v>
      </c>
      <c r="D30" s="24">
        <v>1168.4</v>
      </c>
      <c r="E30" s="24">
        <v>802</v>
      </c>
      <c r="F30" s="47">
        <f>SUM(E30/D30*100)</f>
        <v>68.6408764121876</v>
      </c>
    </row>
    <row r="31" spans="1:6" ht="12.75">
      <c r="A31" s="57" t="s">
        <v>124</v>
      </c>
      <c r="B31" s="33" t="s">
        <v>125</v>
      </c>
      <c r="C31" s="34">
        <v>5376.3</v>
      </c>
      <c r="D31" s="34">
        <v>5376.3</v>
      </c>
      <c r="E31" s="34">
        <v>2964.6</v>
      </c>
      <c r="F31" s="45">
        <f>SUM(E31/D31*100)</f>
        <v>55.14201216449975</v>
      </c>
    </row>
    <row r="32" spans="1:6" ht="12.75">
      <c r="A32" s="51">
        <v>1000</v>
      </c>
      <c r="B32" s="40" t="s">
        <v>126</v>
      </c>
      <c r="C32" s="41">
        <f>SUM(C33:C36)</f>
        <v>3208.6</v>
      </c>
      <c r="D32" s="41">
        <f>SUM(D33:D36)</f>
        <v>5567.7</v>
      </c>
      <c r="E32" s="41">
        <f>SUM(E33:E36)</f>
        <v>2108</v>
      </c>
      <c r="F32" s="41">
        <f>SUM(E32/D32*100)</f>
        <v>37.86123533954775</v>
      </c>
    </row>
    <row r="33" spans="1:6" ht="12.75">
      <c r="A33" s="57">
        <v>1001</v>
      </c>
      <c r="B33" s="33" t="s">
        <v>127</v>
      </c>
      <c r="C33" s="34">
        <v>450</v>
      </c>
      <c r="D33" s="34">
        <v>450</v>
      </c>
      <c r="E33" s="34">
        <v>210</v>
      </c>
      <c r="F33" s="45">
        <f>SUM(E33/D33*100)</f>
        <v>46.666666666666664</v>
      </c>
    </row>
    <row r="34" spans="1:6" ht="12.75">
      <c r="A34" s="57">
        <v>1003</v>
      </c>
      <c r="B34" s="33" t="s">
        <v>128</v>
      </c>
      <c r="C34" s="34">
        <v>532.4</v>
      </c>
      <c r="D34" s="34">
        <v>2891.5</v>
      </c>
      <c r="E34" s="34">
        <v>1282.1</v>
      </c>
      <c r="F34" s="45">
        <f>SUM(E34/D34*100)</f>
        <v>44.34030779872039</v>
      </c>
    </row>
    <row r="35" spans="1:6" ht="12.75">
      <c r="A35" s="57">
        <v>1004</v>
      </c>
      <c r="B35" s="33" t="s">
        <v>129</v>
      </c>
      <c r="C35" s="34">
        <v>2061.2</v>
      </c>
      <c r="D35" s="34">
        <v>2061.2</v>
      </c>
      <c r="E35" s="34">
        <v>533.4</v>
      </c>
      <c r="F35" s="45">
        <f>SUM(E35/D35*100)</f>
        <v>25.878129245099945</v>
      </c>
    </row>
    <row r="36" spans="1:6" ht="12.75">
      <c r="A36" s="57">
        <v>1006</v>
      </c>
      <c r="B36" s="33" t="s">
        <v>130</v>
      </c>
      <c r="C36" s="34">
        <v>165</v>
      </c>
      <c r="D36" s="34">
        <v>165</v>
      </c>
      <c r="E36" s="34">
        <v>82.5</v>
      </c>
      <c r="F36" s="45">
        <f>SUM(E36/D36*100)</f>
        <v>50</v>
      </c>
    </row>
    <row r="37" spans="1:6" ht="12.75">
      <c r="A37" s="51">
        <v>1100</v>
      </c>
      <c r="B37" s="40" t="s">
        <v>131</v>
      </c>
      <c r="C37" s="41">
        <f>SUM(C38)</f>
        <v>2295.9</v>
      </c>
      <c r="D37" s="41">
        <f>SUM(D38)</f>
        <v>2295.9</v>
      </c>
      <c r="E37" s="41">
        <f>SUM(E38)</f>
        <v>1400.1</v>
      </c>
      <c r="F37" s="45">
        <f>SUM(E37/D37*100)</f>
        <v>60.98262119430288</v>
      </c>
    </row>
    <row r="38" spans="1:6" ht="12.75">
      <c r="A38" s="57">
        <v>1101</v>
      </c>
      <c r="B38" s="33" t="s">
        <v>132</v>
      </c>
      <c r="C38" s="34">
        <v>2295.9</v>
      </c>
      <c r="D38" s="34">
        <v>2295.9</v>
      </c>
      <c r="E38" s="34">
        <v>1400.1</v>
      </c>
      <c r="F38" s="45">
        <f>SUM(E38/D38*100)</f>
        <v>60.98262119430288</v>
      </c>
    </row>
    <row r="39" spans="1:6" ht="14.25">
      <c r="A39" s="57"/>
      <c r="B39" s="40" t="s">
        <v>133</v>
      </c>
      <c r="C39" s="41">
        <f>SUM(C10,C19,C26,C32,C37,C24)</f>
        <v>130281.8</v>
      </c>
      <c r="D39" s="41">
        <f>SUM(D10,D19,D26,D32,D37,D24)</f>
        <v>145677.3</v>
      </c>
      <c r="E39" s="41">
        <f>SUM(E10,E19,E26,E32,E37,E24)</f>
        <v>79096.8</v>
      </c>
      <c r="F39" s="41">
        <f>SUM(E39/D39*100)</f>
        <v>54.295899223832414</v>
      </c>
    </row>
    <row r="40" spans="1:6" ht="14.25">
      <c r="A40" s="57"/>
      <c r="B40" s="33" t="s">
        <v>134</v>
      </c>
      <c r="C40" s="34">
        <v>0</v>
      </c>
      <c r="D40" s="60">
        <v>-3729.1</v>
      </c>
      <c r="E40" s="60">
        <v>8318.7</v>
      </c>
      <c r="F40" s="41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/>
  <cp:lastPrinted>2013-08-09T09:38:15Z</cp:lastPrinted>
  <dcterms:created xsi:type="dcterms:W3CDTF">2013-01-29T10:27:38Z</dcterms:created>
  <dcterms:modified xsi:type="dcterms:W3CDTF">2013-08-09T09:57:21Z</dcterms:modified>
  <cp:category/>
  <cp:version/>
  <cp:contentType/>
  <cp:contentStatus/>
  <cp:revision>12</cp:revision>
</cp:coreProperties>
</file>